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uhnen/Library/Mobile Documents/com~apple~CloudDocs/Data/Business/BUSINESS - NaranonOntario/"/>
    </mc:Choice>
  </mc:AlternateContent>
  <xr:revisionPtr revIDLastSave="0" documentId="13_ncr:1_{82E152D9-016B-0E43-AAD8-AECDCD70A2CD}" xr6:coauthVersionLast="47" xr6:coauthVersionMax="47" xr10:uidLastSave="{00000000-0000-0000-0000-000000000000}"/>
  <bookViews>
    <workbookView xWindow="0" yWindow="500" windowWidth="27320" windowHeight="14860" xr2:uid="{00000000-000D-0000-FFFF-FFFF00000000}"/>
  </bookViews>
  <sheets>
    <sheet name="Order Form" sheetId="4" r:id="rId1"/>
  </sheets>
  <definedNames>
    <definedName name="_xlnm._FilterDatabase" localSheetId="0" hidden="1">'Order Form'!$A$6:$E$72</definedName>
    <definedName name="_xlnm.Print_Area" localSheetId="0">'Order Form'!$A$6:$A$70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" i="4"/>
  <c r="B81" i="4" l="1"/>
  <c r="B87" i="4" s="1"/>
  <c r="B82" i="4" l="1"/>
  <c r="B88" i="4" s="1"/>
  <c r="B89" i="4" s="1"/>
  <c r="B83" i="4"/>
  <c r="B90" i="4" s="1"/>
  <c r="B91" i="4" l="1"/>
  <c r="B84" i="4"/>
</calcChain>
</file>

<file path=xl/sharedStrings.xml><?xml version="1.0" encoding="utf-8"?>
<sst xmlns="http://schemas.openxmlformats.org/spreadsheetml/2006/main" count="155" uniqueCount="153">
  <si>
    <t>Title</t>
  </si>
  <si>
    <t>Staples unit price</t>
  </si>
  <si>
    <t>Code</t>
  </si>
  <si>
    <t>A guide for the family of the addict and drug abuser</t>
  </si>
  <si>
    <t>An open letter to my family</t>
  </si>
  <si>
    <t>Blue Book (Large)</t>
  </si>
  <si>
    <t>B-201</t>
  </si>
  <si>
    <t>Blue Book (Small)</t>
  </si>
  <si>
    <t>B-200</t>
  </si>
  <si>
    <t>Boundaries &amp; Consequences</t>
  </si>
  <si>
    <t>Continuing Our Journey After Loss</t>
  </si>
  <si>
    <t>B-215</t>
  </si>
  <si>
    <t>Detachment - The Key To Survival</t>
  </si>
  <si>
    <t>Grandparents' Stories</t>
  </si>
  <si>
    <t>Helping</t>
  </si>
  <si>
    <t>How to deal with stress</t>
  </si>
  <si>
    <t>I used to play crazy games</t>
  </si>
  <si>
    <t>Information for the Newcomer</t>
  </si>
  <si>
    <t>Information for the Narateen Newcomer</t>
  </si>
  <si>
    <t>It's not about yesterday but today</t>
  </si>
  <si>
    <t>Lets talk - Do you need Nar-Anon</t>
  </si>
  <si>
    <t>Lets talk about anonymity</t>
  </si>
  <si>
    <t>Men Sharing Their Experience, Strength and Hope</t>
  </si>
  <si>
    <t>B-206</t>
  </si>
  <si>
    <t>Narateen Newcomer Packet (all contents)</t>
  </si>
  <si>
    <t>New to Nar-Anon or Thinking about attending a Nar-Anon Meeting?</t>
  </si>
  <si>
    <t>Newcomer Packet (all inserts/pack - Doesn't include Blue Book)</t>
  </si>
  <si>
    <t>P-100</t>
  </si>
  <si>
    <t>Our Traditions - Principles for Groups and Beyond</t>
  </si>
  <si>
    <t>Passport to Freedom</t>
  </si>
  <si>
    <t>Personal Stories</t>
  </si>
  <si>
    <t>Progress Not Perfection Journal</t>
  </si>
  <si>
    <t>Questions on Sponsorship</t>
  </si>
  <si>
    <t>S.E.S.H</t>
  </si>
  <si>
    <t>B-202</t>
  </si>
  <si>
    <t>Sharing Recovery - Volume I</t>
  </si>
  <si>
    <t>Sharing Recovery - Volume II</t>
  </si>
  <si>
    <t>Sharing the Slogans</t>
  </si>
  <si>
    <t>The Naranon 12 tools of recovery</t>
  </si>
  <si>
    <t>The Nar-Anon Twelve Step Book</t>
  </si>
  <si>
    <t>The Nar-Anon Twelve Tools of Recovery</t>
  </si>
  <si>
    <t>The Narateen Twelve Step Workbook</t>
  </si>
  <si>
    <t>Thirty-One Days in Nar-Anon</t>
  </si>
  <si>
    <t>To the concerned family member or friend</t>
  </si>
  <si>
    <t>To the concerned teenaged family member or friend</t>
  </si>
  <si>
    <t>We've Been There</t>
  </si>
  <si>
    <t>What is Nar-Anon?</t>
  </si>
  <si>
    <t>TOTALS</t>
  </si>
  <si>
    <t>Group Name</t>
  </si>
  <si>
    <t>Order total before Tax</t>
  </si>
  <si>
    <t>Tax (13%) - tax only charged for Staples costs</t>
  </si>
  <si>
    <t>Total amount for e-transfer</t>
  </si>
  <si>
    <t>Totals and Disbursement</t>
  </si>
  <si>
    <t>Staples - Sub Total</t>
  </si>
  <si>
    <t>Staples - Tax (13%)</t>
  </si>
  <si>
    <t>Staples - Order total charged to CC</t>
  </si>
  <si>
    <t>WSO - Royalties (10%) paid to WSO</t>
  </si>
  <si>
    <t>Group/member -  Order paid</t>
  </si>
  <si>
    <t>Do's and Don’t's Bookmark (Laminated)</t>
  </si>
  <si>
    <t>M-801L</t>
  </si>
  <si>
    <t>Just for today Bookmark (Laminated)</t>
  </si>
  <si>
    <t>M-802L</t>
  </si>
  <si>
    <t>20 Questions</t>
  </si>
  <si>
    <t>O-413</t>
  </si>
  <si>
    <t>P-102</t>
  </si>
  <si>
    <t>P-103</t>
  </si>
  <si>
    <t>P-109</t>
  </si>
  <si>
    <t>Becoming a sponsor</t>
  </si>
  <si>
    <t>P-110</t>
  </si>
  <si>
    <t>P-113</t>
  </si>
  <si>
    <t>P-114</t>
  </si>
  <si>
    <t>P-108</t>
  </si>
  <si>
    <t>P-115</t>
  </si>
  <si>
    <t>P-116</t>
  </si>
  <si>
    <t>P-117</t>
  </si>
  <si>
    <t>4th Step Inventory (For Step Meetings)</t>
  </si>
  <si>
    <t>P-119</t>
  </si>
  <si>
    <t>P-135</t>
  </si>
  <si>
    <t>Tradition 7</t>
  </si>
  <si>
    <t>P-136</t>
  </si>
  <si>
    <t>Slogans Bookmark</t>
  </si>
  <si>
    <t>M-803</t>
  </si>
  <si>
    <t>B-216</t>
  </si>
  <si>
    <t>B-203</t>
  </si>
  <si>
    <t>B-204</t>
  </si>
  <si>
    <t>B-208</t>
  </si>
  <si>
    <t>B-209</t>
  </si>
  <si>
    <t>B-210</t>
  </si>
  <si>
    <t>B-211</t>
  </si>
  <si>
    <t>B-212</t>
  </si>
  <si>
    <t>B-214</t>
  </si>
  <si>
    <t>B-221</t>
  </si>
  <si>
    <t>B-217</t>
  </si>
  <si>
    <t>B-218</t>
  </si>
  <si>
    <t>B-219</t>
  </si>
  <si>
    <t>Finding a sponsor</t>
  </si>
  <si>
    <t>P-101</t>
  </si>
  <si>
    <t>P-104</t>
  </si>
  <si>
    <t>The Nar-Anon Focus (Recovering addicts who need Nar-Anon and the addicts viewpoint)</t>
  </si>
  <si>
    <t>P-106</t>
  </si>
  <si>
    <t>Detachment</t>
  </si>
  <si>
    <t>P-107</t>
  </si>
  <si>
    <t>Guidelines for healthy meetings</t>
  </si>
  <si>
    <t>S-303</t>
  </si>
  <si>
    <t>Group Conscience and Business Meetings</t>
  </si>
  <si>
    <t>S-305</t>
  </si>
  <si>
    <t>S-307</t>
  </si>
  <si>
    <t>Appropriate Sharing &amp; Crosstalk</t>
  </si>
  <si>
    <t>S-308</t>
  </si>
  <si>
    <t>No Nar-Anon Group?</t>
  </si>
  <si>
    <t>S-309</t>
  </si>
  <si>
    <t>Sample Format for Beginner Meetings</t>
  </si>
  <si>
    <t>S-319</t>
  </si>
  <si>
    <t>S-314</t>
  </si>
  <si>
    <t>Sample Format for Nar-Anon Meetings</t>
  </si>
  <si>
    <t>S-322</t>
  </si>
  <si>
    <t>So you have been asked to speak</t>
  </si>
  <si>
    <t>S-325</t>
  </si>
  <si>
    <t>Nar-Anon Secretary Book</t>
  </si>
  <si>
    <t>M-702</t>
  </si>
  <si>
    <t>Nar-Anon Spoken Here - Table Card</t>
  </si>
  <si>
    <t>M-706</t>
  </si>
  <si>
    <t>Laminated Reading Cards A - 12x12x12 (3) - Pages 8, 9 and 10 from Blue Book</t>
  </si>
  <si>
    <t>M-713A</t>
  </si>
  <si>
    <t>Laminated Reading Cards B - Other Readings (8) - Pages 1-7, 11-12</t>
  </si>
  <si>
    <t>M-713B</t>
  </si>
  <si>
    <t>Laminated Reading Cards C - Complete Set (11) - All pages</t>
  </si>
  <si>
    <t>M-713C</t>
  </si>
  <si>
    <t>O-407</t>
  </si>
  <si>
    <t>O-406</t>
  </si>
  <si>
    <t>Informing the Community About Your New Meeting</t>
  </si>
  <si>
    <t>O-414</t>
  </si>
  <si>
    <t>P-105</t>
  </si>
  <si>
    <t>P-118</t>
  </si>
  <si>
    <t>P-130</t>
  </si>
  <si>
    <t>B-213</t>
  </si>
  <si>
    <t xml:space="preserve">Magic of Sponsorship </t>
  </si>
  <si>
    <t>B-220</t>
  </si>
  <si>
    <t>O-431</t>
  </si>
  <si>
    <t>Nar-Anon Offers Hope - Affected by a loved ones addiction?</t>
  </si>
  <si>
    <t>Nar-Anon 36 (Twelve Step Workbook)</t>
  </si>
  <si>
    <t>B-206E</t>
  </si>
  <si>
    <r>
      <t xml:space="preserve">Nar-Anon 36 (Traditions Workbook - Traditions 1-3 currently available) </t>
    </r>
    <r>
      <rPr>
        <sz val="11"/>
        <color rgb="FF00B050"/>
        <rFont val="Calibri"/>
        <family val="2"/>
      </rPr>
      <t>**NEW**</t>
    </r>
  </si>
  <si>
    <t>RECIPIENT'S INFORMATION - MUST BE FILLED IN COMPLETELY</t>
  </si>
  <si>
    <t>QTY</t>
  </si>
  <si>
    <t>EXTENDED TOTAL</t>
  </si>
  <si>
    <t>Royalties due to World Service</t>
  </si>
  <si>
    <t>NARANON LITERATURE ORDER FORM</t>
  </si>
  <si>
    <t xml:space="preserve">*To be used for placing orders within Naranon Family Groups </t>
  </si>
  <si>
    <t>Shipping Recipient Full Name</t>
  </si>
  <si>
    <t>Billing/Group email address</t>
  </si>
  <si>
    <t>**Note this form is to be used for Direct Shipment to a person's address</t>
  </si>
  <si>
    <t>Shipping Delivery Full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</si>
</sst>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9" tint="-0.499984740745262"/>
      <name val="Calibri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b/>
      <sz val="16"/>
      <color theme="5" tint="-0.249977111117893"/>
      <name val="Calibri"/>
      <family val="2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7" fillId="0" borderId="4" xfId="0" applyFont="1" applyBorder="1"/>
    <xf numFmtId="0" fontId="12" fillId="3" borderId="4" xfId="0" applyFont="1" applyFill="1" applyBorder="1"/>
    <xf numFmtId="0" fontId="8" fillId="3" borderId="4" xfId="0" applyFont="1" applyFill="1" applyBorder="1"/>
    <xf numFmtId="0" fontId="14" fillId="3" borderId="4" xfId="0" applyFont="1" applyFill="1" applyBorder="1"/>
    <xf numFmtId="0" fontId="10" fillId="3" borderId="2" xfId="0" applyFont="1" applyFill="1" applyBorder="1"/>
    <xf numFmtId="0" fontId="5" fillId="0" borderId="5" xfId="0" applyFont="1" applyBorder="1"/>
    <xf numFmtId="0" fontId="7" fillId="3" borderId="5" xfId="0" applyFont="1" applyFill="1" applyBorder="1"/>
    <xf numFmtId="0" fontId="6" fillId="0" borderId="6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1" xfId="0" applyFont="1" applyFill="1" applyBorder="1"/>
    <xf numFmtId="0" fontId="0" fillId="3" borderId="1" xfId="0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left"/>
    </xf>
    <xf numFmtId="164" fontId="0" fillId="0" borderId="0" xfId="0" applyNumberFormat="1"/>
    <xf numFmtId="0" fontId="0" fillId="4" borderId="10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0" fontId="17" fillId="0" borderId="2" xfId="0" applyFont="1" applyBorder="1"/>
    <xf numFmtId="0" fontId="19" fillId="0" borderId="0" xfId="0" applyFont="1"/>
    <xf numFmtId="164" fontId="13" fillId="3" borderId="27" xfId="0" applyNumberFormat="1" applyFont="1" applyFill="1" applyBorder="1" applyAlignment="1">
      <alignment horizontal="center"/>
    </xf>
    <xf numFmtId="164" fontId="13" fillId="3" borderId="9" xfId="0" applyNumberFormat="1" applyFont="1" applyFill="1" applyBorder="1" applyAlignment="1">
      <alignment horizontal="center"/>
    </xf>
    <xf numFmtId="164" fontId="13" fillId="3" borderId="28" xfId="0" applyNumberFormat="1" applyFont="1" applyFill="1" applyBorder="1" applyAlignment="1">
      <alignment horizontal="center"/>
    </xf>
    <xf numFmtId="164" fontId="13" fillId="3" borderId="19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13" fillId="3" borderId="20" xfId="0" applyNumberFormat="1" applyFont="1" applyFill="1" applyBorder="1" applyAlignment="1">
      <alignment horizontal="center"/>
    </xf>
    <xf numFmtId="164" fontId="9" fillId="3" borderId="19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9" fillId="3" borderId="20" xfId="0" applyNumberFormat="1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164" fontId="15" fillId="3" borderId="20" xfId="0" applyNumberFormat="1" applyFont="1" applyFill="1" applyBorder="1" applyAlignment="1">
      <alignment horizontal="center"/>
    </xf>
    <xf numFmtId="164" fontId="11" fillId="3" borderId="25" xfId="0" applyNumberFormat="1" applyFont="1" applyFill="1" applyBorder="1" applyAlignment="1">
      <alignment horizontal="center"/>
    </xf>
    <xf numFmtId="164" fontId="11" fillId="3" borderId="8" xfId="0" applyNumberFormat="1" applyFont="1" applyFill="1" applyBorder="1" applyAlignment="1">
      <alignment horizontal="center"/>
    </xf>
    <xf numFmtId="164" fontId="11" fillId="3" borderId="26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3" fillId="3" borderId="15" xfId="0" applyNumberFormat="1" applyFont="1" applyFill="1" applyBorder="1" applyAlignment="1">
      <alignment horizontal="left"/>
    </xf>
    <xf numFmtId="164" fontId="3" fillId="3" borderId="21" xfId="0" applyNumberFormat="1" applyFont="1" applyFill="1" applyBorder="1" applyAlignment="1">
      <alignment horizontal="left"/>
    </xf>
    <xf numFmtId="164" fontId="18" fillId="3" borderId="22" xfId="0" applyNumberFormat="1" applyFont="1" applyFill="1" applyBorder="1" applyAlignment="1">
      <alignment horizontal="left"/>
    </xf>
    <xf numFmtId="164" fontId="18" fillId="3" borderId="23" xfId="0" applyNumberFormat="1" applyFont="1" applyFill="1" applyBorder="1" applyAlignment="1">
      <alignment horizontal="left"/>
    </xf>
    <xf numFmtId="164" fontId="18" fillId="3" borderId="24" xfId="0" applyNumberFormat="1" applyFont="1" applyFill="1" applyBorder="1" applyAlignment="1">
      <alignment horizontal="lef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1" fillId="0" borderId="11" xfId="0" applyFont="1" applyBorder="1"/>
    <xf numFmtId="0" fontId="1" fillId="0" borderId="10" xfId="0" applyFont="1" applyBorder="1"/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3" fillId="4" borderId="27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3B2C-8101-4D8A-B25E-A32550C79B30}">
  <dimension ref="A1:F91"/>
  <sheetViews>
    <sheetView tabSelected="1" topLeftCell="A71" zoomScale="125" workbookViewId="0">
      <selection activeCell="A81" sqref="A81"/>
    </sheetView>
  </sheetViews>
  <sheetFormatPr baseColWidth="10" defaultColWidth="8.83203125" defaultRowHeight="15" x14ac:dyDescent="0.2"/>
  <cols>
    <col min="1" max="1" width="79.33203125" customWidth="1"/>
    <col min="2" max="2" width="35.1640625" customWidth="1"/>
    <col min="3" max="4" width="12.83203125" style="1" customWidth="1"/>
    <col min="5" max="5" width="14.5" style="1" bestFit="1" customWidth="1"/>
    <col min="6" max="6" width="14.1640625" hidden="1" customWidth="1"/>
  </cols>
  <sheetData>
    <row r="1" spans="1:6" ht="34" x14ac:dyDescent="0.4">
      <c r="A1" s="25" t="s">
        <v>147</v>
      </c>
    </row>
    <row r="2" spans="1:6" x14ac:dyDescent="0.2">
      <c r="A2" t="s">
        <v>148</v>
      </c>
    </row>
    <row r="3" spans="1:6" x14ac:dyDescent="0.2">
      <c r="A3" t="s">
        <v>151</v>
      </c>
    </row>
    <row r="5" spans="1:6" ht="8" customHeight="1" x14ac:dyDescent="0.2"/>
    <row r="6" spans="1:6" x14ac:dyDescent="0.2">
      <c r="A6" s="15" t="s">
        <v>0</v>
      </c>
      <c r="B6" s="13"/>
      <c r="C6" s="13" t="s">
        <v>144</v>
      </c>
      <c r="D6" s="2" t="s">
        <v>2</v>
      </c>
      <c r="E6" s="2" t="s">
        <v>1</v>
      </c>
      <c r="F6" s="14" t="s">
        <v>145</v>
      </c>
    </row>
    <row r="7" spans="1:6" x14ac:dyDescent="0.2">
      <c r="A7" s="58" t="s">
        <v>62</v>
      </c>
      <c r="B7" s="59"/>
      <c r="C7" s="19"/>
      <c r="D7" s="16" t="s">
        <v>63</v>
      </c>
      <c r="E7" s="20">
        <v>0.18</v>
      </c>
      <c r="F7" s="18">
        <f>C7*E7</f>
        <v>0</v>
      </c>
    </row>
    <row r="8" spans="1:6" x14ac:dyDescent="0.2">
      <c r="A8" s="53" t="s">
        <v>75</v>
      </c>
      <c r="B8" s="54"/>
      <c r="C8" s="19"/>
      <c r="D8" s="16" t="s">
        <v>76</v>
      </c>
      <c r="E8" s="20">
        <v>0.18</v>
      </c>
      <c r="F8" s="18">
        <f t="shared" ref="F8:F71" si="0">C8*E8</f>
        <v>0</v>
      </c>
    </row>
    <row r="9" spans="1:6" x14ac:dyDescent="0.2">
      <c r="A9" s="53" t="s">
        <v>3</v>
      </c>
      <c r="B9" s="54"/>
      <c r="C9" s="19"/>
      <c r="D9" s="16" t="s">
        <v>85</v>
      </c>
      <c r="E9" s="20">
        <v>0.85</v>
      </c>
      <c r="F9" s="18">
        <f t="shared" si="0"/>
        <v>0</v>
      </c>
    </row>
    <row r="10" spans="1:6" x14ac:dyDescent="0.2">
      <c r="A10" s="53" t="s">
        <v>4</v>
      </c>
      <c r="B10" s="54"/>
      <c r="C10" s="19"/>
      <c r="D10" s="16" t="s">
        <v>66</v>
      </c>
      <c r="E10" s="20">
        <v>0.18</v>
      </c>
      <c r="F10" s="18">
        <f t="shared" si="0"/>
        <v>0</v>
      </c>
    </row>
    <row r="11" spans="1:6" x14ac:dyDescent="0.2">
      <c r="A11" s="53" t="s">
        <v>107</v>
      </c>
      <c r="B11" s="54"/>
      <c r="C11" s="19"/>
      <c r="D11" s="16" t="s">
        <v>108</v>
      </c>
      <c r="E11" s="20">
        <v>0.18</v>
      </c>
      <c r="F11" s="18">
        <f t="shared" si="0"/>
        <v>0</v>
      </c>
    </row>
    <row r="12" spans="1:6" x14ac:dyDescent="0.2">
      <c r="A12" s="53" t="s">
        <v>67</v>
      </c>
      <c r="B12" s="54"/>
      <c r="C12" s="19"/>
      <c r="D12" s="16" t="s">
        <v>68</v>
      </c>
      <c r="E12" s="20">
        <v>0.18</v>
      </c>
      <c r="F12" s="18">
        <f t="shared" si="0"/>
        <v>0</v>
      </c>
    </row>
    <row r="13" spans="1:6" x14ac:dyDescent="0.2">
      <c r="A13" s="53" t="s">
        <v>5</v>
      </c>
      <c r="B13" s="54"/>
      <c r="C13" s="19"/>
      <c r="D13" s="16" t="s">
        <v>6</v>
      </c>
      <c r="E13" s="20">
        <v>1.64</v>
      </c>
      <c r="F13" s="18">
        <f t="shared" si="0"/>
        <v>0</v>
      </c>
    </row>
    <row r="14" spans="1:6" x14ac:dyDescent="0.2">
      <c r="A14" s="53" t="s">
        <v>7</v>
      </c>
      <c r="B14" s="54"/>
      <c r="C14" s="19"/>
      <c r="D14" s="16" t="s">
        <v>8</v>
      </c>
      <c r="E14" s="20">
        <v>0.85</v>
      </c>
      <c r="F14" s="18">
        <f t="shared" si="0"/>
        <v>0</v>
      </c>
    </row>
    <row r="15" spans="1:6" x14ac:dyDescent="0.2">
      <c r="A15" s="53" t="s">
        <v>9</v>
      </c>
      <c r="B15" s="54"/>
      <c r="C15" s="19"/>
      <c r="D15" s="16" t="s">
        <v>73</v>
      </c>
      <c r="E15" s="20">
        <v>0.18</v>
      </c>
      <c r="F15" s="18">
        <f t="shared" si="0"/>
        <v>0</v>
      </c>
    </row>
    <row r="16" spans="1:6" x14ac:dyDescent="0.2">
      <c r="A16" s="53" t="s">
        <v>10</v>
      </c>
      <c r="B16" s="54"/>
      <c r="C16" s="19"/>
      <c r="D16" s="16" t="s">
        <v>11</v>
      </c>
      <c r="E16" s="20">
        <v>2.13</v>
      </c>
      <c r="F16" s="18">
        <f t="shared" si="0"/>
        <v>0</v>
      </c>
    </row>
    <row r="17" spans="1:6" x14ac:dyDescent="0.2">
      <c r="A17" s="53" t="s">
        <v>100</v>
      </c>
      <c r="B17" s="54"/>
      <c r="C17" s="19"/>
      <c r="D17" s="16" t="s">
        <v>64</v>
      </c>
      <c r="E17" s="20">
        <v>0.18</v>
      </c>
      <c r="F17" s="18">
        <f t="shared" si="0"/>
        <v>0</v>
      </c>
    </row>
    <row r="18" spans="1:6" x14ac:dyDescent="0.2">
      <c r="A18" s="53" t="s">
        <v>12</v>
      </c>
      <c r="B18" s="54"/>
      <c r="C18" s="19"/>
      <c r="D18" s="16" t="s">
        <v>101</v>
      </c>
      <c r="E18" s="20">
        <v>0.18</v>
      </c>
      <c r="F18" s="18">
        <f t="shared" si="0"/>
        <v>0</v>
      </c>
    </row>
    <row r="19" spans="1:6" x14ac:dyDescent="0.2">
      <c r="A19" s="53" t="s">
        <v>58</v>
      </c>
      <c r="B19" s="54"/>
      <c r="C19" s="19"/>
      <c r="D19" s="16" t="s">
        <v>59</v>
      </c>
      <c r="E19" s="20">
        <v>0.35</v>
      </c>
      <c r="F19" s="18">
        <f t="shared" si="0"/>
        <v>0</v>
      </c>
    </row>
    <row r="20" spans="1:6" x14ac:dyDescent="0.2">
      <c r="A20" s="53" t="s">
        <v>95</v>
      </c>
      <c r="B20" s="54"/>
      <c r="C20" s="19"/>
      <c r="D20" s="16" t="s">
        <v>96</v>
      </c>
      <c r="E20" s="20">
        <v>0.18</v>
      </c>
      <c r="F20" s="18">
        <f t="shared" si="0"/>
        <v>0</v>
      </c>
    </row>
    <row r="21" spans="1:6" x14ac:dyDescent="0.2">
      <c r="A21" s="53" t="s">
        <v>13</v>
      </c>
      <c r="B21" s="54"/>
      <c r="C21" s="19"/>
      <c r="D21" s="16" t="s">
        <v>93</v>
      </c>
      <c r="E21" s="20">
        <v>1.64</v>
      </c>
      <c r="F21" s="18">
        <f t="shared" si="0"/>
        <v>0</v>
      </c>
    </row>
    <row r="22" spans="1:6" x14ac:dyDescent="0.2">
      <c r="A22" s="53" t="s">
        <v>104</v>
      </c>
      <c r="B22" s="54"/>
      <c r="C22" s="19"/>
      <c r="D22" s="16" t="s">
        <v>105</v>
      </c>
      <c r="E22" s="20">
        <v>0.18</v>
      </c>
      <c r="F22" s="18">
        <f t="shared" si="0"/>
        <v>0</v>
      </c>
    </row>
    <row r="23" spans="1:6" x14ac:dyDescent="0.2">
      <c r="A23" s="53" t="s">
        <v>102</v>
      </c>
      <c r="B23" s="54"/>
      <c r="C23" s="19"/>
      <c r="D23" s="16" t="s">
        <v>103</v>
      </c>
      <c r="E23" s="20">
        <v>0.18</v>
      </c>
      <c r="F23" s="18">
        <f t="shared" si="0"/>
        <v>0</v>
      </c>
    </row>
    <row r="24" spans="1:6" x14ac:dyDescent="0.2">
      <c r="A24" s="53" t="s">
        <v>14</v>
      </c>
      <c r="B24" s="54"/>
      <c r="C24" s="19"/>
      <c r="D24" s="16" t="s">
        <v>70</v>
      </c>
      <c r="E24" s="20">
        <v>0.18</v>
      </c>
      <c r="F24" s="18">
        <f t="shared" si="0"/>
        <v>0</v>
      </c>
    </row>
    <row r="25" spans="1:6" x14ac:dyDescent="0.2">
      <c r="A25" s="53" t="s">
        <v>15</v>
      </c>
      <c r="B25" s="54"/>
      <c r="C25" s="19"/>
      <c r="D25" s="16" t="s">
        <v>97</v>
      </c>
      <c r="E25" s="20">
        <v>0.18</v>
      </c>
      <c r="F25" s="18">
        <f t="shared" si="0"/>
        <v>0</v>
      </c>
    </row>
    <row r="26" spans="1:6" x14ac:dyDescent="0.2">
      <c r="A26" s="53" t="s">
        <v>16</v>
      </c>
      <c r="B26" s="54"/>
      <c r="C26" s="19"/>
      <c r="D26" s="16" t="s">
        <v>88</v>
      </c>
      <c r="E26" s="20">
        <v>2.75</v>
      </c>
      <c r="F26" s="18">
        <f t="shared" si="0"/>
        <v>0</v>
      </c>
    </row>
    <row r="27" spans="1:6" x14ac:dyDescent="0.2">
      <c r="A27" s="53" t="s">
        <v>18</v>
      </c>
      <c r="B27" s="54"/>
      <c r="C27" s="19"/>
      <c r="D27" s="16" t="s">
        <v>133</v>
      </c>
      <c r="E27" s="20">
        <v>0.18</v>
      </c>
      <c r="F27" s="18">
        <f t="shared" si="0"/>
        <v>0</v>
      </c>
    </row>
    <row r="28" spans="1:6" x14ac:dyDescent="0.2">
      <c r="A28" s="53" t="s">
        <v>17</v>
      </c>
      <c r="B28" s="54"/>
      <c r="C28" s="19"/>
      <c r="D28" s="16" t="s">
        <v>74</v>
      </c>
      <c r="E28" s="20">
        <v>0.18</v>
      </c>
      <c r="F28" s="18">
        <f t="shared" si="0"/>
        <v>0</v>
      </c>
    </row>
    <row r="29" spans="1:6" x14ac:dyDescent="0.2">
      <c r="A29" s="53" t="s">
        <v>130</v>
      </c>
      <c r="B29" s="54"/>
      <c r="C29" s="19"/>
      <c r="D29" s="16" t="s">
        <v>131</v>
      </c>
      <c r="E29" s="20">
        <v>0.1</v>
      </c>
      <c r="F29" s="18">
        <f t="shared" si="0"/>
        <v>0</v>
      </c>
    </row>
    <row r="30" spans="1:6" x14ac:dyDescent="0.2">
      <c r="A30" s="53" t="s">
        <v>19</v>
      </c>
      <c r="B30" s="54"/>
      <c r="C30" s="19"/>
      <c r="D30" s="16" t="s">
        <v>69</v>
      </c>
      <c r="E30" s="20">
        <v>0.18</v>
      </c>
      <c r="F30" s="18">
        <f t="shared" si="0"/>
        <v>0</v>
      </c>
    </row>
    <row r="31" spans="1:6" x14ac:dyDescent="0.2">
      <c r="A31" s="53" t="s">
        <v>60</v>
      </c>
      <c r="B31" s="54"/>
      <c r="C31" s="19"/>
      <c r="D31" s="16" t="s">
        <v>61</v>
      </c>
      <c r="E31" s="20">
        <v>0.35</v>
      </c>
      <c r="F31" s="18">
        <f t="shared" si="0"/>
        <v>0</v>
      </c>
    </row>
    <row r="32" spans="1:6" x14ac:dyDescent="0.2">
      <c r="A32" s="53" t="s">
        <v>122</v>
      </c>
      <c r="B32" s="54"/>
      <c r="C32" s="19"/>
      <c r="D32" s="16" t="s">
        <v>123</v>
      </c>
      <c r="E32" s="20">
        <v>2</v>
      </c>
      <c r="F32" s="18">
        <f t="shared" si="0"/>
        <v>0</v>
      </c>
    </row>
    <row r="33" spans="1:6" x14ac:dyDescent="0.2">
      <c r="A33" s="53" t="s">
        <v>124</v>
      </c>
      <c r="B33" s="54"/>
      <c r="C33" s="19"/>
      <c r="D33" s="16" t="s">
        <v>125</v>
      </c>
      <c r="E33" s="20">
        <v>5</v>
      </c>
      <c r="F33" s="18">
        <f t="shared" si="0"/>
        <v>0</v>
      </c>
    </row>
    <row r="34" spans="1:6" x14ac:dyDescent="0.2">
      <c r="A34" s="53" t="s">
        <v>126</v>
      </c>
      <c r="B34" s="54"/>
      <c r="C34" s="19"/>
      <c r="D34" s="16" t="s">
        <v>127</v>
      </c>
      <c r="E34" s="20">
        <v>7</v>
      </c>
      <c r="F34" s="18">
        <f t="shared" si="0"/>
        <v>0</v>
      </c>
    </row>
    <row r="35" spans="1:6" x14ac:dyDescent="0.2">
      <c r="A35" s="53" t="s">
        <v>20</v>
      </c>
      <c r="B35" s="54"/>
      <c r="C35" s="19"/>
      <c r="D35" s="16" t="s">
        <v>132</v>
      </c>
      <c r="E35" s="20">
        <v>0.18</v>
      </c>
      <c r="F35" s="18">
        <f t="shared" si="0"/>
        <v>0</v>
      </c>
    </row>
    <row r="36" spans="1:6" x14ac:dyDescent="0.2">
      <c r="A36" s="53" t="s">
        <v>21</v>
      </c>
      <c r="B36" s="54"/>
      <c r="C36" s="19"/>
      <c r="D36" s="16" t="s">
        <v>106</v>
      </c>
      <c r="E36" s="20">
        <v>0.18</v>
      </c>
      <c r="F36" s="18">
        <f t="shared" si="0"/>
        <v>0</v>
      </c>
    </row>
    <row r="37" spans="1:6" x14ac:dyDescent="0.2">
      <c r="A37" s="53" t="s">
        <v>136</v>
      </c>
      <c r="B37" s="54"/>
      <c r="C37" s="19"/>
      <c r="D37" s="16" t="s">
        <v>135</v>
      </c>
      <c r="E37" s="20">
        <v>1.99</v>
      </c>
      <c r="F37" s="18">
        <f t="shared" si="0"/>
        <v>0</v>
      </c>
    </row>
    <row r="38" spans="1:6" x14ac:dyDescent="0.2">
      <c r="A38" s="53" t="s">
        <v>22</v>
      </c>
      <c r="B38" s="54"/>
      <c r="C38" s="19"/>
      <c r="D38" s="16" t="s">
        <v>82</v>
      </c>
      <c r="E38" s="20">
        <v>1.64</v>
      </c>
      <c r="F38" s="18">
        <f t="shared" si="0"/>
        <v>0</v>
      </c>
    </row>
    <row r="39" spans="1:6" x14ac:dyDescent="0.2">
      <c r="A39" s="53" t="s">
        <v>140</v>
      </c>
      <c r="B39" s="54"/>
      <c r="C39" s="19"/>
      <c r="D39" s="16" t="s">
        <v>23</v>
      </c>
      <c r="E39" s="20">
        <v>14.35</v>
      </c>
      <c r="F39" s="18">
        <f t="shared" si="0"/>
        <v>0</v>
      </c>
    </row>
    <row r="40" spans="1:6" x14ac:dyDescent="0.2">
      <c r="A40" s="53" t="s">
        <v>142</v>
      </c>
      <c r="B40" s="54"/>
      <c r="C40" s="19"/>
      <c r="D40" s="16" t="s">
        <v>141</v>
      </c>
      <c r="E40" s="20">
        <v>3.85</v>
      </c>
      <c r="F40" s="18">
        <f t="shared" si="0"/>
        <v>0</v>
      </c>
    </row>
    <row r="41" spans="1:6" x14ac:dyDescent="0.2">
      <c r="A41" s="53" t="s">
        <v>139</v>
      </c>
      <c r="B41" s="54"/>
      <c r="C41" s="19"/>
      <c r="D41" s="16" t="s">
        <v>129</v>
      </c>
      <c r="E41" s="20">
        <v>0.18</v>
      </c>
      <c r="F41" s="18">
        <f t="shared" si="0"/>
        <v>0</v>
      </c>
    </row>
    <row r="42" spans="1:6" x14ac:dyDescent="0.2">
      <c r="A42" s="53" t="s">
        <v>118</v>
      </c>
      <c r="B42" s="54"/>
      <c r="C42" s="19"/>
      <c r="D42" s="16" t="s">
        <v>119</v>
      </c>
      <c r="E42" s="20">
        <v>3.6</v>
      </c>
      <c r="F42" s="18">
        <f t="shared" si="0"/>
        <v>0</v>
      </c>
    </row>
    <row r="43" spans="1:6" x14ac:dyDescent="0.2">
      <c r="A43" s="53" t="s">
        <v>120</v>
      </c>
      <c r="B43" s="54"/>
      <c r="C43" s="19"/>
      <c r="D43" s="16" t="s">
        <v>121</v>
      </c>
      <c r="E43" s="20">
        <v>0.9</v>
      </c>
      <c r="F43" s="18">
        <f t="shared" si="0"/>
        <v>0</v>
      </c>
    </row>
    <row r="44" spans="1:6" x14ac:dyDescent="0.2">
      <c r="A44" s="53" t="s">
        <v>24</v>
      </c>
      <c r="B44" s="54"/>
      <c r="C44" s="19"/>
      <c r="D44" s="16" t="s">
        <v>134</v>
      </c>
      <c r="E44" s="20">
        <v>1.5</v>
      </c>
      <c r="F44" s="18">
        <f t="shared" si="0"/>
        <v>0</v>
      </c>
    </row>
    <row r="45" spans="1:6" x14ac:dyDescent="0.2">
      <c r="A45" s="53" t="s">
        <v>25</v>
      </c>
      <c r="B45" s="54"/>
      <c r="C45" s="19"/>
      <c r="D45" s="16" t="s">
        <v>115</v>
      </c>
      <c r="E45" s="20">
        <v>0.18</v>
      </c>
      <c r="F45" s="18">
        <f t="shared" si="0"/>
        <v>0</v>
      </c>
    </row>
    <row r="46" spans="1:6" x14ac:dyDescent="0.2">
      <c r="A46" s="53" t="s">
        <v>26</v>
      </c>
      <c r="B46" s="54"/>
      <c r="C46" s="19"/>
      <c r="D46" s="16" t="s">
        <v>27</v>
      </c>
      <c r="E46" s="20">
        <v>1.1499999999999999</v>
      </c>
      <c r="F46" s="18">
        <f t="shared" si="0"/>
        <v>0</v>
      </c>
    </row>
    <row r="47" spans="1:6" x14ac:dyDescent="0.2">
      <c r="A47" s="53" t="s">
        <v>109</v>
      </c>
      <c r="B47" s="54"/>
      <c r="C47" s="19"/>
      <c r="D47" s="16" t="s">
        <v>110</v>
      </c>
      <c r="E47" s="20">
        <v>0.18</v>
      </c>
      <c r="F47" s="18">
        <f t="shared" si="0"/>
        <v>0</v>
      </c>
    </row>
    <row r="48" spans="1:6" x14ac:dyDescent="0.2">
      <c r="A48" s="53" t="s">
        <v>28</v>
      </c>
      <c r="B48" s="54"/>
      <c r="C48" s="19"/>
      <c r="D48" s="16" t="s">
        <v>94</v>
      </c>
      <c r="E48" s="20">
        <v>2.29</v>
      </c>
      <c r="F48" s="18">
        <f t="shared" si="0"/>
        <v>0</v>
      </c>
    </row>
    <row r="49" spans="1:6" x14ac:dyDescent="0.2">
      <c r="A49" s="53" t="s">
        <v>29</v>
      </c>
      <c r="B49" s="54"/>
      <c r="C49" s="19"/>
      <c r="D49" s="16" t="s">
        <v>65</v>
      </c>
      <c r="E49" s="20">
        <v>0.18</v>
      </c>
      <c r="F49" s="18">
        <f t="shared" si="0"/>
        <v>0</v>
      </c>
    </row>
    <row r="50" spans="1:6" x14ac:dyDescent="0.2">
      <c r="A50" s="53" t="s">
        <v>30</v>
      </c>
      <c r="B50" s="54"/>
      <c r="C50" s="19"/>
      <c r="D50" s="16" t="s">
        <v>83</v>
      </c>
      <c r="E50" s="20">
        <v>0.75</v>
      </c>
      <c r="F50" s="18">
        <f t="shared" si="0"/>
        <v>0</v>
      </c>
    </row>
    <row r="51" spans="1:6" x14ac:dyDescent="0.2">
      <c r="A51" s="53" t="s">
        <v>31</v>
      </c>
      <c r="B51" s="54"/>
      <c r="C51" s="19"/>
      <c r="D51" s="16" t="s">
        <v>86</v>
      </c>
      <c r="E51" s="20">
        <v>17.5</v>
      </c>
      <c r="F51" s="18">
        <f t="shared" si="0"/>
        <v>0</v>
      </c>
    </row>
    <row r="52" spans="1:6" x14ac:dyDescent="0.2">
      <c r="A52" s="53" t="s">
        <v>32</v>
      </c>
      <c r="B52" s="54"/>
      <c r="C52" s="19"/>
      <c r="D52" s="16" t="s">
        <v>89</v>
      </c>
      <c r="E52" s="20">
        <v>1.1000000000000001</v>
      </c>
      <c r="F52" s="18">
        <f t="shared" si="0"/>
        <v>0</v>
      </c>
    </row>
    <row r="53" spans="1:6" x14ac:dyDescent="0.2">
      <c r="A53" s="53" t="s">
        <v>33</v>
      </c>
      <c r="B53" s="54"/>
      <c r="C53" s="19"/>
      <c r="D53" s="16" t="s">
        <v>34</v>
      </c>
      <c r="E53" s="20">
        <v>19.62</v>
      </c>
      <c r="F53" s="18">
        <f t="shared" si="0"/>
        <v>0</v>
      </c>
    </row>
    <row r="54" spans="1:6" x14ac:dyDescent="0.2">
      <c r="A54" s="53" t="s">
        <v>111</v>
      </c>
      <c r="B54" s="54"/>
      <c r="C54" s="19"/>
      <c r="D54" s="16" t="s">
        <v>112</v>
      </c>
      <c r="E54" s="20">
        <v>0.3</v>
      </c>
      <c r="F54" s="18">
        <f t="shared" si="0"/>
        <v>0</v>
      </c>
    </row>
    <row r="55" spans="1:6" x14ac:dyDescent="0.2">
      <c r="A55" s="53" t="s">
        <v>114</v>
      </c>
      <c r="B55" s="54"/>
      <c r="C55" s="19"/>
      <c r="D55" s="16" t="s">
        <v>113</v>
      </c>
      <c r="E55" s="20">
        <v>0.3</v>
      </c>
      <c r="F55" s="18">
        <f t="shared" si="0"/>
        <v>0</v>
      </c>
    </row>
    <row r="56" spans="1:6" x14ac:dyDescent="0.2">
      <c r="A56" s="53" t="s">
        <v>35</v>
      </c>
      <c r="B56" s="54"/>
      <c r="C56" s="19"/>
      <c r="D56" s="16" t="s">
        <v>90</v>
      </c>
      <c r="E56" s="20">
        <v>2.6</v>
      </c>
      <c r="F56" s="18">
        <f t="shared" si="0"/>
        <v>0</v>
      </c>
    </row>
    <row r="57" spans="1:6" x14ac:dyDescent="0.2">
      <c r="A57" s="53" t="s">
        <v>36</v>
      </c>
      <c r="B57" s="54"/>
      <c r="C57" s="19"/>
      <c r="D57" s="16" t="s">
        <v>91</v>
      </c>
      <c r="E57" s="20">
        <v>10.27</v>
      </c>
      <c r="F57" s="18">
        <f t="shared" si="0"/>
        <v>0</v>
      </c>
    </row>
    <row r="58" spans="1:6" x14ac:dyDescent="0.2">
      <c r="A58" s="53" t="s">
        <v>37</v>
      </c>
      <c r="B58" s="54"/>
      <c r="C58" s="19"/>
      <c r="D58" s="16" t="s">
        <v>92</v>
      </c>
      <c r="E58" s="20">
        <v>3.73</v>
      </c>
      <c r="F58" s="18">
        <f t="shared" si="0"/>
        <v>0</v>
      </c>
    </row>
    <row r="59" spans="1:6" x14ac:dyDescent="0.2">
      <c r="A59" s="53" t="s">
        <v>80</v>
      </c>
      <c r="B59" s="54"/>
      <c r="C59" s="19"/>
      <c r="D59" s="16" t="s">
        <v>81</v>
      </c>
      <c r="E59" s="20">
        <v>0.35</v>
      </c>
      <c r="F59" s="18">
        <f t="shared" si="0"/>
        <v>0</v>
      </c>
    </row>
    <row r="60" spans="1:6" x14ac:dyDescent="0.2">
      <c r="A60" s="53" t="s">
        <v>116</v>
      </c>
      <c r="B60" s="54"/>
      <c r="C60" s="19"/>
      <c r="D60" s="16" t="s">
        <v>117</v>
      </c>
      <c r="E60" s="20">
        <v>0.18</v>
      </c>
      <c r="F60" s="18">
        <f t="shared" si="0"/>
        <v>0</v>
      </c>
    </row>
    <row r="61" spans="1:6" x14ac:dyDescent="0.2">
      <c r="A61" s="53" t="s">
        <v>38</v>
      </c>
      <c r="B61" s="54"/>
      <c r="C61" s="19"/>
      <c r="D61" s="16" t="s">
        <v>72</v>
      </c>
      <c r="E61" s="20">
        <v>0.18</v>
      </c>
      <c r="F61" s="18">
        <f t="shared" si="0"/>
        <v>0</v>
      </c>
    </row>
    <row r="62" spans="1:6" x14ac:dyDescent="0.2">
      <c r="A62" s="53" t="s">
        <v>98</v>
      </c>
      <c r="B62" s="54"/>
      <c r="C62" s="19"/>
      <c r="D62" s="16" t="s">
        <v>99</v>
      </c>
      <c r="E62" s="20">
        <v>0.18</v>
      </c>
      <c r="F62" s="18">
        <f t="shared" si="0"/>
        <v>0</v>
      </c>
    </row>
    <row r="63" spans="1:6" x14ac:dyDescent="0.2">
      <c r="A63" s="53" t="s">
        <v>39</v>
      </c>
      <c r="B63" s="54"/>
      <c r="C63" s="19"/>
      <c r="D63" s="16" t="s">
        <v>87</v>
      </c>
      <c r="E63" s="20">
        <v>1.75</v>
      </c>
      <c r="F63" s="18">
        <f t="shared" si="0"/>
        <v>0</v>
      </c>
    </row>
    <row r="64" spans="1:6" x14ac:dyDescent="0.2">
      <c r="A64" s="53" t="s">
        <v>40</v>
      </c>
      <c r="B64" s="54"/>
      <c r="C64" s="19"/>
      <c r="D64" s="16" t="s">
        <v>72</v>
      </c>
      <c r="E64" s="20">
        <v>0.18</v>
      </c>
      <c r="F64" s="18">
        <f t="shared" si="0"/>
        <v>0</v>
      </c>
    </row>
    <row r="65" spans="1:6" x14ac:dyDescent="0.2">
      <c r="A65" s="53" t="s">
        <v>41</v>
      </c>
      <c r="B65" s="54"/>
      <c r="C65" s="19"/>
      <c r="D65" s="16" t="s">
        <v>137</v>
      </c>
      <c r="E65" s="20">
        <v>6.5</v>
      </c>
      <c r="F65" s="18">
        <f t="shared" si="0"/>
        <v>0</v>
      </c>
    </row>
    <row r="66" spans="1:6" x14ac:dyDescent="0.2">
      <c r="A66" s="53" t="s">
        <v>42</v>
      </c>
      <c r="B66" s="54"/>
      <c r="C66" s="19"/>
      <c r="D66" s="16" t="s">
        <v>84</v>
      </c>
      <c r="E66" s="20">
        <v>1.25</v>
      </c>
      <c r="F66" s="18">
        <f t="shared" si="0"/>
        <v>0</v>
      </c>
    </row>
    <row r="67" spans="1:6" x14ac:dyDescent="0.2">
      <c r="A67" s="53" t="s">
        <v>43</v>
      </c>
      <c r="B67" s="54"/>
      <c r="C67" s="19"/>
      <c r="D67" s="16" t="s">
        <v>71</v>
      </c>
      <c r="E67" s="20">
        <v>0.18</v>
      </c>
      <c r="F67" s="18">
        <f t="shared" si="0"/>
        <v>0</v>
      </c>
    </row>
    <row r="68" spans="1:6" x14ac:dyDescent="0.2">
      <c r="A68" s="53" t="s">
        <v>44</v>
      </c>
      <c r="B68" s="54"/>
      <c r="C68" s="19"/>
      <c r="D68" s="16" t="s">
        <v>138</v>
      </c>
      <c r="E68" s="20">
        <v>0.18</v>
      </c>
      <c r="F68" s="18">
        <f t="shared" si="0"/>
        <v>0</v>
      </c>
    </row>
    <row r="69" spans="1:6" x14ac:dyDescent="0.2">
      <c r="A69" s="53" t="s">
        <v>78</v>
      </c>
      <c r="B69" s="54"/>
      <c r="C69" s="19"/>
      <c r="D69" s="16" t="s">
        <v>79</v>
      </c>
      <c r="E69" s="20">
        <v>0.18</v>
      </c>
      <c r="F69" s="18">
        <f t="shared" si="0"/>
        <v>0</v>
      </c>
    </row>
    <row r="70" spans="1:6" x14ac:dyDescent="0.2">
      <c r="A70" s="53" t="s">
        <v>45</v>
      </c>
      <c r="B70" s="54"/>
      <c r="C70" s="19"/>
      <c r="D70" s="16" t="s">
        <v>77</v>
      </c>
      <c r="E70" s="20">
        <v>0.18</v>
      </c>
      <c r="F70" s="18">
        <f t="shared" si="0"/>
        <v>0</v>
      </c>
    </row>
    <row r="71" spans="1:6" ht="16" thickBot="1" x14ac:dyDescent="0.25">
      <c r="A71" s="53" t="s">
        <v>46</v>
      </c>
      <c r="B71" s="54"/>
      <c r="C71" s="19"/>
      <c r="D71" s="16" t="s">
        <v>128</v>
      </c>
      <c r="E71" s="20">
        <v>0.18</v>
      </c>
      <c r="F71" s="18">
        <f t="shared" si="0"/>
        <v>0</v>
      </c>
    </row>
    <row r="72" spans="1:6" ht="16" thickBot="1" x14ac:dyDescent="0.25">
      <c r="A72" s="10" t="s">
        <v>47</v>
      </c>
      <c r="B72" s="12"/>
      <c r="C72" s="12"/>
      <c r="D72" s="12"/>
      <c r="E72" s="21"/>
    </row>
    <row r="73" spans="1:6" x14ac:dyDescent="0.2">
      <c r="B73" s="1"/>
    </row>
    <row r="74" spans="1:6" x14ac:dyDescent="0.2">
      <c r="B74" s="1"/>
    </row>
    <row r="75" spans="1:6" x14ac:dyDescent="0.2">
      <c r="B75" s="1"/>
    </row>
    <row r="76" spans="1:6" ht="16" thickBot="1" x14ac:dyDescent="0.25">
      <c r="A76" s="3" t="s">
        <v>143</v>
      </c>
      <c r="B76" s="1"/>
    </row>
    <row r="77" spans="1:6" x14ac:dyDescent="0.2">
      <c r="A77" s="4" t="s">
        <v>48</v>
      </c>
      <c r="B77" s="55"/>
      <c r="C77" s="56"/>
      <c r="D77" s="56"/>
      <c r="E77" s="57"/>
    </row>
    <row r="78" spans="1:6" x14ac:dyDescent="0.2">
      <c r="A78" s="5" t="s">
        <v>149</v>
      </c>
      <c r="B78" s="60"/>
      <c r="C78" s="61"/>
      <c r="D78" s="61"/>
      <c r="E78" s="62"/>
    </row>
    <row r="79" spans="1:6" x14ac:dyDescent="0.2">
      <c r="A79" s="5" t="s">
        <v>152</v>
      </c>
      <c r="B79" s="41"/>
      <c r="C79" s="42"/>
      <c r="D79" s="42"/>
      <c r="E79" s="43"/>
    </row>
    <row r="80" spans="1:6" x14ac:dyDescent="0.2">
      <c r="A80" s="5" t="s">
        <v>150</v>
      </c>
      <c r="B80" s="41"/>
      <c r="C80" s="42"/>
      <c r="D80" s="42"/>
      <c r="E80" s="43"/>
    </row>
    <row r="81" spans="1:5" x14ac:dyDescent="0.2">
      <c r="A81" s="5" t="s">
        <v>49</v>
      </c>
      <c r="B81" s="44">
        <f>SUM(F7:F71)</f>
        <v>0</v>
      </c>
      <c r="C81" s="45"/>
      <c r="D81" s="45"/>
      <c r="E81" s="46"/>
    </row>
    <row r="82" spans="1:5" x14ac:dyDescent="0.2">
      <c r="A82" s="5" t="s">
        <v>50</v>
      </c>
      <c r="B82" s="44">
        <f>B81*0.13</f>
        <v>0</v>
      </c>
      <c r="C82" s="45"/>
      <c r="D82" s="45"/>
      <c r="E82" s="46"/>
    </row>
    <row r="83" spans="1:5" x14ac:dyDescent="0.2">
      <c r="A83" s="5" t="s">
        <v>146</v>
      </c>
      <c r="B83" s="17">
        <f>B81*0.1</f>
        <v>0</v>
      </c>
      <c r="C83" s="22"/>
      <c r="D83" s="22"/>
      <c r="E83" s="23"/>
    </row>
    <row r="84" spans="1:5" ht="25" thickBot="1" x14ac:dyDescent="0.35">
      <c r="A84" s="24" t="s">
        <v>51</v>
      </c>
      <c r="B84" s="47">
        <f>SUM(B81:E83)</f>
        <v>0</v>
      </c>
      <c r="C84" s="48"/>
      <c r="D84" s="48"/>
      <c r="E84" s="49"/>
    </row>
    <row r="85" spans="1:5" ht="16" thickBot="1" x14ac:dyDescent="0.25">
      <c r="B85" s="1"/>
    </row>
    <row r="86" spans="1:5" ht="16" thickBot="1" x14ac:dyDescent="0.25">
      <c r="A86" s="11" t="s">
        <v>47</v>
      </c>
      <c r="B86" s="50" t="s">
        <v>52</v>
      </c>
      <c r="C86" s="51"/>
      <c r="D86" s="51"/>
      <c r="E86" s="52"/>
    </row>
    <row r="87" spans="1:5" x14ac:dyDescent="0.2">
      <c r="A87" s="6" t="s">
        <v>53</v>
      </c>
      <c r="B87" s="26">
        <f>B81</f>
        <v>0</v>
      </c>
      <c r="C87" s="27"/>
      <c r="D87" s="27"/>
      <c r="E87" s="28"/>
    </row>
    <row r="88" spans="1:5" x14ac:dyDescent="0.2">
      <c r="A88" s="6" t="s">
        <v>54</v>
      </c>
      <c r="B88" s="29">
        <f>B82</f>
        <v>0</v>
      </c>
      <c r="C88" s="30"/>
      <c r="D88" s="30"/>
      <c r="E88" s="31"/>
    </row>
    <row r="89" spans="1:5" x14ac:dyDescent="0.2">
      <c r="A89" s="7" t="s">
        <v>55</v>
      </c>
      <c r="B89" s="32">
        <f>SUM(B87:B88)</f>
        <v>0</v>
      </c>
      <c r="C89" s="33"/>
      <c r="D89" s="33"/>
      <c r="E89" s="34"/>
    </row>
    <row r="90" spans="1:5" x14ac:dyDescent="0.2">
      <c r="A90" s="8" t="s">
        <v>56</v>
      </c>
      <c r="B90" s="35">
        <f>B83</f>
        <v>0</v>
      </c>
      <c r="C90" s="36"/>
      <c r="D90" s="36"/>
      <c r="E90" s="37"/>
    </row>
    <row r="91" spans="1:5" ht="16" thickBot="1" x14ac:dyDescent="0.25">
      <c r="A91" s="9" t="s">
        <v>57</v>
      </c>
      <c r="B91" s="38">
        <f>SUM(B89:B90)</f>
        <v>0</v>
      </c>
      <c r="C91" s="39"/>
      <c r="D91" s="39"/>
      <c r="E91" s="40"/>
    </row>
  </sheetData>
  <sortState xmlns:xlrd2="http://schemas.microsoft.com/office/spreadsheetml/2017/richdata2" ref="A7:E71">
    <sortCondition ref="A7:A71"/>
  </sortState>
  <mergeCells count="77">
    <mergeCell ref="A7:B7"/>
    <mergeCell ref="A71:B71"/>
    <mergeCell ref="A50:B50"/>
    <mergeCell ref="A51:B51"/>
    <mergeCell ref="A52:B52"/>
    <mergeCell ref="A53:B53"/>
    <mergeCell ref="A54:B54"/>
    <mergeCell ref="A55:B55"/>
    <mergeCell ref="A56:B56"/>
    <mergeCell ref="A57:B57"/>
    <mergeCell ref="A22:B22"/>
    <mergeCell ref="A70:B7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64:B64"/>
    <mergeCell ref="A65:B65"/>
    <mergeCell ref="A66:B66"/>
    <mergeCell ref="A67:B67"/>
    <mergeCell ref="A68:B68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86:E86"/>
    <mergeCell ref="A47:B47"/>
    <mergeCell ref="A48:B48"/>
    <mergeCell ref="A49:B49"/>
    <mergeCell ref="B77:E77"/>
    <mergeCell ref="B80:E80"/>
    <mergeCell ref="B79:E79"/>
    <mergeCell ref="A69:B69"/>
    <mergeCell ref="A58:B58"/>
    <mergeCell ref="A59:B59"/>
    <mergeCell ref="A60:B60"/>
    <mergeCell ref="A61:B61"/>
    <mergeCell ref="A62:B62"/>
    <mergeCell ref="A63:B63"/>
    <mergeCell ref="B81:E81"/>
    <mergeCell ref="B82:E82"/>
    <mergeCell ref="B84:E84"/>
    <mergeCell ref="B87:E87"/>
    <mergeCell ref="B88:E88"/>
    <mergeCell ref="B89:E89"/>
    <mergeCell ref="B90:E90"/>
    <mergeCell ref="B91:E91"/>
  </mergeCells>
  <pageMargins left="0.7" right="0.7" top="0.75" bottom="0.75" header="0.3" footer="0.3"/>
  <pageSetup orientation="portrait" horizontalDpi="360" verticalDpi="360" r:id="rId1"/>
  <ignoredErrors>
    <ignoredError sqref="B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</dc:creator>
  <cp:keywords/>
  <dc:description/>
  <cp:lastModifiedBy>Lu Kuhnen</cp:lastModifiedBy>
  <cp:revision/>
  <dcterms:created xsi:type="dcterms:W3CDTF">2022-08-05T23:24:23Z</dcterms:created>
  <dcterms:modified xsi:type="dcterms:W3CDTF">2024-06-19T12:50:24Z</dcterms:modified>
  <cp:category/>
  <cp:contentStatus/>
</cp:coreProperties>
</file>